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20" windowHeight="9630" activeTab="2"/>
  </bookViews>
  <sheets>
    <sheet name="使用说明" sheetId="5" r:id="rId1"/>
    <sheet name="税率表" sheetId="6" r:id="rId2"/>
    <sheet name="税前算税后" sheetId="1" r:id="rId3"/>
    <sheet name="税后算税前" sheetId="4" r:id="rId4"/>
  </sheets>
  <definedNames>
    <definedName name="_xlnm.Print_Area" localSheetId="2">税前算税后!$A$1:$J$34</definedName>
  </definedNames>
  <calcPr calcId="124519"/>
</workbook>
</file>

<file path=xl/calcChain.xml><?xml version="1.0" encoding="utf-8"?>
<calcChain xmlns="http://schemas.openxmlformats.org/spreadsheetml/2006/main">
  <c r="E26" i="4"/>
  <c r="F26"/>
  <c r="E27"/>
  <c r="F27"/>
  <c r="E28"/>
  <c r="F28"/>
  <c r="E29"/>
  <c r="F29"/>
  <c r="E30"/>
  <c r="F30"/>
  <c r="E25"/>
  <c r="F25"/>
  <c r="E7"/>
  <c r="F7"/>
  <c r="E8"/>
  <c r="F8"/>
  <c r="E9"/>
  <c r="F9"/>
  <c r="E10"/>
  <c r="F10"/>
  <c r="E11"/>
  <c r="F11"/>
  <c r="E6"/>
  <c r="F6"/>
  <c r="F30" i="1"/>
  <c r="F29"/>
  <c r="F28"/>
  <c r="F27"/>
  <c r="F26"/>
  <c r="F25"/>
  <c r="F10"/>
  <c r="G10"/>
  <c r="F11"/>
  <c r="F7"/>
  <c r="F8"/>
  <c r="G8"/>
  <c r="F9"/>
  <c r="G9"/>
  <c r="F6"/>
  <c r="F12" s="1"/>
  <c r="G31" i="4"/>
  <c r="E31" i="1"/>
  <c r="E32" s="1"/>
  <c r="G30"/>
  <c r="G29"/>
  <c r="G28"/>
  <c r="G27"/>
  <c r="G26"/>
  <c r="G25"/>
  <c r="G31"/>
  <c r="G7"/>
  <c r="G11"/>
  <c r="E12"/>
  <c r="E13"/>
  <c r="G6"/>
  <c r="G12" s="1"/>
  <c r="G12" i="4"/>
  <c r="F31" i="1"/>
  <c r="E31" i="4"/>
  <c r="E32"/>
  <c r="F31"/>
  <c r="E12"/>
  <c r="E13"/>
  <c r="F12"/>
</calcChain>
</file>

<file path=xl/sharedStrings.xml><?xml version="1.0" encoding="utf-8"?>
<sst xmlns="http://schemas.openxmlformats.org/spreadsheetml/2006/main" count="120" uniqueCount="78">
  <si>
    <t>序号</t>
    <phoneticPr fontId="2" type="noConversion"/>
  </si>
  <si>
    <t>姓名</t>
    <phoneticPr fontId="2" type="noConversion"/>
  </si>
  <si>
    <t>单位</t>
    <phoneticPr fontId="2" type="noConversion"/>
  </si>
  <si>
    <t>个人所得税（元）</t>
    <phoneticPr fontId="2" type="noConversion"/>
  </si>
  <si>
    <t>税后金额（元）</t>
    <phoneticPr fontId="2" type="noConversion"/>
  </si>
  <si>
    <t>签名</t>
    <phoneticPr fontId="2" type="noConversion"/>
  </si>
  <si>
    <t>证件号码</t>
    <phoneticPr fontId="2" type="noConversion"/>
  </si>
  <si>
    <t>合计（小写）</t>
    <phoneticPr fontId="2" type="noConversion"/>
  </si>
  <si>
    <t>合计（大写）</t>
    <phoneticPr fontId="2" type="noConversion"/>
  </si>
  <si>
    <t>经费项目号</t>
    <phoneticPr fontId="2" type="noConversion"/>
  </si>
  <si>
    <t>填表日期：</t>
    <phoneticPr fontId="2" type="noConversion"/>
  </si>
  <si>
    <t>部门：</t>
    <phoneticPr fontId="2" type="noConversion"/>
  </si>
  <si>
    <t>上海海洋大学经费支出清单（税前算税后）</t>
    <phoneticPr fontId="2" type="noConversion"/>
  </si>
  <si>
    <t>（非在职人员劳务报酬）</t>
    <phoneticPr fontId="2" type="noConversion"/>
  </si>
  <si>
    <t>上海海洋大学经费支出清单（税前算税后）</t>
    <phoneticPr fontId="2" type="noConversion"/>
  </si>
  <si>
    <t>制单人签字</t>
    <phoneticPr fontId="2" type="noConversion"/>
  </si>
  <si>
    <t>本页签字即承诺：本次经济业务真实有效，提供的票据合法。</t>
    <phoneticPr fontId="2" type="noConversion"/>
  </si>
  <si>
    <t>审核人签字：</t>
    <phoneticPr fontId="2" type="noConversion"/>
  </si>
  <si>
    <t>项目负责人签字：</t>
    <phoneticPr fontId="2" type="noConversion"/>
  </si>
  <si>
    <t>税前金额（元）</t>
    <phoneticPr fontId="2" type="noConversion"/>
  </si>
  <si>
    <t>使用说明</t>
    <phoneticPr fontId="2" type="noConversion"/>
  </si>
  <si>
    <r>
      <t>1</t>
    </r>
    <r>
      <rPr>
        <sz val="11"/>
        <color indexed="8"/>
        <rFont val="宋体"/>
        <charset val="134"/>
      </rPr>
      <t>.本表个人所得税测算仅适用于校外人员劳务报酬所得；校内人员不适用。</t>
    </r>
    <phoneticPr fontId="2" type="noConversion"/>
  </si>
  <si>
    <t>应纳个人所得税税额=应纳税所得额×适用税率-速算扣除数</t>
  </si>
  <si>
    <t>速算扣除数</t>
  </si>
  <si>
    <t>税率(%)</t>
  </si>
  <si>
    <t>级数</t>
  </si>
  <si>
    <t>劳务报酬所得适用税率表</t>
    <phoneticPr fontId="2" type="noConversion"/>
  </si>
  <si>
    <t>每次应纳税所得额</t>
    <phoneticPr fontId="2" type="noConversion"/>
  </si>
  <si>
    <t>不超过20,000元</t>
    <phoneticPr fontId="3" type="noConversion"/>
  </si>
  <si>
    <t>超过20,000元至50,000元的部分</t>
    <phoneticPr fontId="3" type="noConversion"/>
  </si>
  <si>
    <t>超过50,000元部分</t>
    <phoneticPr fontId="3" type="noConversion"/>
  </si>
  <si>
    <t>每次劳务报酬不超过4000元的，应纳税所得额为：每次劳务报酬-800元</t>
    <phoneticPr fontId="3" type="noConversion"/>
  </si>
  <si>
    <t>超过4000元的，应纳税所得额为：每次劳务报酬*（1-20%）</t>
    <phoneticPr fontId="3" type="noConversion"/>
  </si>
  <si>
    <t>应纳税所得额</t>
    <phoneticPr fontId="3" type="noConversion"/>
  </si>
  <si>
    <t>4.签名项目须打印后本人手写，不用录入。</t>
    <phoneticPr fontId="2" type="noConversion"/>
  </si>
  <si>
    <t>5.表格格式不可修改。</t>
    <phoneticPr fontId="2" type="noConversion"/>
  </si>
  <si>
    <t>6.发放单分“税前算税后”和“税后算税前”两种，请根据需要选择使用。</t>
    <phoneticPr fontId="2" type="noConversion"/>
  </si>
  <si>
    <t>手机号码</t>
    <phoneticPr fontId="2" type="noConversion"/>
  </si>
  <si>
    <t>手机号码</t>
    <phoneticPr fontId="2" type="noConversion"/>
  </si>
  <si>
    <t>上海海洋大学经费支出清单（税后算税前）</t>
    <phoneticPr fontId="2" type="noConversion"/>
  </si>
  <si>
    <t>（非在职人员劳务报酬）</t>
    <phoneticPr fontId="2" type="noConversion"/>
  </si>
  <si>
    <t>部门：</t>
    <phoneticPr fontId="2" type="noConversion"/>
  </si>
  <si>
    <t>序号</t>
    <phoneticPr fontId="2" type="noConversion"/>
  </si>
  <si>
    <t>姓名</t>
    <phoneticPr fontId="2" type="noConversion"/>
  </si>
  <si>
    <t>单位</t>
    <phoneticPr fontId="2" type="noConversion"/>
  </si>
  <si>
    <t>税前金额（元）</t>
    <phoneticPr fontId="2" type="noConversion"/>
  </si>
  <si>
    <t>个人所得税（元）</t>
    <phoneticPr fontId="2" type="noConversion"/>
  </si>
  <si>
    <t>税后金额（元）</t>
    <phoneticPr fontId="2" type="noConversion"/>
  </si>
  <si>
    <t>签名</t>
    <phoneticPr fontId="2" type="noConversion"/>
  </si>
  <si>
    <t>证件号码</t>
    <phoneticPr fontId="2" type="noConversion"/>
  </si>
  <si>
    <t>手机号码</t>
    <phoneticPr fontId="2" type="noConversion"/>
  </si>
  <si>
    <t>合计（小写）</t>
    <phoneticPr fontId="2" type="noConversion"/>
  </si>
  <si>
    <t>经费项目号</t>
    <phoneticPr fontId="2" type="noConversion"/>
  </si>
  <si>
    <t>合计（大写）</t>
    <phoneticPr fontId="2" type="noConversion"/>
  </si>
  <si>
    <t>制单人签字</t>
    <phoneticPr fontId="2" type="noConversion"/>
  </si>
  <si>
    <t>本页签字即承诺：本次经济业务真实有效，提供的票据合法。</t>
    <phoneticPr fontId="2" type="noConversion"/>
  </si>
  <si>
    <t>审核人签字：</t>
    <phoneticPr fontId="2" type="noConversion"/>
  </si>
  <si>
    <t>项目负责人签字：</t>
    <phoneticPr fontId="2" type="noConversion"/>
  </si>
  <si>
    <t>姓名</t>
    <phoneticPr fontId="2" type="noConversion"/>
  </si>
  <si>
    <t>税前金额（元）</t>
    <phoneticPr fontId="2" type="noConversion"/>
  </si>
  <si>
    <t>个人所得税（元）</t>
    <phoneticPr fontId="2" type="noConversion"/>
  </si>
  <si>
    <t>税后金额（元）</t>
    <phoneticPr fontId="2" type="noConversion"/>
  </si>
  <si>
    <t>签名</t>
    <phoneticPr fontId="2" type="noConversion"/>
  </si>
  <si>
    <t>手机号码</t>
    <phoneticPr fontId="2" type="noConversion"/>
  </si>
  <si>
    <t>合计（小写）</t>
    <phoneticPr fontId="2" type="noConversion"/>
  </si>
  <si>
    <t>经费项目号</t>
    <phoneticPr fontId="2" type="noConversion"/>
  </si>
  <si>
    <t>制单人签字</t>
    <phoneticPr fontId="2" type="noConversion"/>
  </si>
  <si>
    <t>本页签字即承诺：本次经济业务真实有效，提供的票据合法。</t>
    <phoneticPr fontId="2" type="noConversion"/>
  </si>
  <si>
    <t>审核人签字：</t>
    <phoneticPr fontId="2" type="noConversion"/>
  </si>
  <si>
    <t>3.灰色底色项目直接输入，其他项目数据可自动生成。</t>
    <phoneticPr fontId="2" type="noConversion"/>
  </si>
  <si>
    <r>
      <t>2.发放内容填写要求：</t>
    </r>
    <r>
      <rPr>
        <sz val="11"/>
        <color indexed="8"/>
        <rFont val="宋体"/>
        <family val="3"/>
        <charset val="134"/>
      </rPr>
      <t>①</t>
    </r>
    <r>
      <rPr>
        <sz val="11"/>
        <color indexed="8"/>
        <rFont val="宋体"/>
        <family val="3"/>
        <charset val="134"/>
      </rPr>
      <t>劳务：时间段、地点、内容；②讲课：时间、地点、内容、对象。</t>
    </r>
    <phoneticPr fontId="3" type="noConversion"/>
  </si>
  <si>
    <t>7.本测算表为学校自制凭证，自2015年5月起使用。（2018年5月修改）</t>
    <phoneticPr fontId="2" type="noConversion"/>
  </si>
  <si>
    <t>工作时间：</t>
    <phoneticPr fontId="2" type="noConversion"/>
  </si>
  <si>
    <t>地点：</t>
    <phoneticPr fontId="2" type="noConversion"/>
  </si>
  <si>
    <t>讲课对象：</t>
    <phoneticPr fontId="2" type="noConversion"/>
  </si>
  <si>
    <t>工作内容（讲座题目）：</t>
    <phoneticPr fontId="2" type="noConversion"/>
  </si>
  <si>
    <t>职称（职务）</t>
    <phoneticPr fontId="2" type="noConversion"/>
  </si>
  <si>
    <t>职称（职务）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</si>
</sst>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0">
    <font>
      <sz val="11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176" fontId="6" fillId="0" borderId="1" xfId="0" applyNumberFormat="1" applyFont="1" applyBorder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" xfId="0" quotePrefix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Font="1">
      <alignment vertical="center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>
      <alignment vertical="center" wrapText="1"/>
    </xf>
    <xf numFmtId="0" fontId="6" fillId="0" borderId="1" xfId="0" quotePrefix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76" fontId="6" fillId="3" borderId="1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15" sqref="A15"/>
    </sheetView>
  </sheetViews>
  <sheetFormatPr defaultRowHeight="14"/>
  <cols>
    <col min="1" max="1" width="66.90625" customWidth="1"/>
    <col min="2" max="2" width="9.08984375" customWidth="1"/>
  </cols>
  <sheetData>
    <row r="1" spans="1:1" ht="27.75" customHeight="1">
      <c r="A1" s="11" t="s">
        <v>20</v>
      </c>
    </row>
    <row r="2" spans="1:1" ht="27.75" customHeight="1">
      <c r="A2" t="s">
        <v>21</v>
      </c>
    </row>
    <row r="3" spans="1:1" ht="27.75" customHeight="1">
      <c r="A3" s="30" t="s">
        <v>70</v>
      </c>
    </row>
    <row r="4" spans="1:1" ht="27.75" customHeight="1">
      <c r="A4" t="s">
        <v>69</v>
      </c>
    </row>
    <row r="5" spans="1:1" ht="27.75" customHeight="1">
      <c r="A5" s="28" t="s">
        <v>34</v>
      </c>
    </row>
    <row r="6" spans="1:1" ht="27.75" customHeight="1">
      <c r="A6" s="28" t="s">
        <v>35</v>
      </c>
    </row>
    <row r="7" spans="1:1" ht="27.75" customHeight="1">
      <c r="A7" s="30" t="s">
        <v>36</v>
      </c>
    </row>
    <row r="8" spans="1:1" ht="27.75" customHeight="1">
      <c r="A8" s="28" t="s">
        <v>71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7" sqref="A7:IV10"/>
    </sheetView>
  </sheetViews>
  <sheetFormatPr defaultRowHeight="14"/>
  <cols>
    <col min="1" max="1" width="6.26953125" customWidth="1"/>
    <col min="2" max="2" width="35.08984375" customWidth="1"/>
    <col min="3" max="3" width="9" style="13" customWidth="1"/>
    <col min="4" max="4" width="11.08984375" style="13" customWidth="1"/>
  </cols>
  <sheetData>
    <row r="1" spans="1:4" ht="35.25" customHeight="1">
      <c r="A1" s="44" t="s">
        <v>26</v>
      </c>
      <c r="B1" s="44"/>
      <c r="C1" s="44"/>
      <c r="D1" s="44"/>
    </row>
    <row r="2" spans="1:4" ht="27.75" customHeight="1">
      <c r="A2" s="15" t="s">
        <v>25</v>
      </c>
      <c r="B2" s="15" t="s">
        <v>27</v>
      </c>
      <c r="C2" s="15" t="s">
        <v>24</v>
      </c>
      <c r="D2" s="15" t="s">
        <v>23</v>
      </c>
    </row>
    <row r="3" spans="1:4" ht="27.75" customHeight="1">
      <c r="A3" s="15">
        <v>1</v>
      </c>
      <c r="B3" s="16" t="s">
        <v>28</v>
      </c>
      <c r="C3" s="15">
        <v>20</v>
      </c>
      <c r="D3" s="15">
        <v>0</v>
      </c>
    </row>
    <row r="4" spans="1:4" ht="27.75" customHeight="1">
      <c r="A4" s="15">
        <v>2</v>
      </c>
      <c r="B4" s="16" t="s">
        <v>29</v>
      </c>
      <c r="C4" s="15">
        <v>30</v>
      </c>
      <c r="D4" s="15">
        <v>2000</v>
      </c>
    </row>
    <row r="5" spans="1:4" ht="27.75" customHeight="1">
      <c r="A5" s="15">
        <v>3</v>
      </c>
      <c r="B5" s="16" t="s">
        <v>30</v>
      </c>
      <c r="C5" s="15">
        <v>40</v>
      </c>
      <c r="D5" s="15">
        <v>7000</v>
      </c>
    </row>
    <row r="7" spans="1:4" s="12" customFormat="1" ht="18" customHeight="1">
      <c r="A7" s="12" t="s">
        <v>22</v>
      </c>
      <c r="C7" s="14"/>
      <c r="D7" s="14"/>
    </row>
    <row r="8" spans="1:4" s="12" customFormat="1" ht="18" customHeight="1">
      <c r="A8" t="s">
        <v>33</v>
      </c>
      <c r="C8" s="14"/>
      <c r="D8" s="14"/>
    </row>
    <row r="9" spans="1:4" ht="18" customHeight="1">
      <c r="A9" t="s">
        <v>31</v>
      </c>
    </row>
    <row r="10" spans="1:4" ht="18" customHeight="1">
      <c r="A10" t="s">
        <v>32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22" workbookViewId="0">
      <selection activeCell="D24" sqref="D24"/>
    </sheetView>
  </sheetViews>
  <sheetFormatPr defaultColWidth="9" defaultRowHeight="14"/>
  <cols>
    <col min="1" max="1" width="3.90625" style="8" customWidth="1"/>
    <col min="2" max="2" width="7.81640625" style="2" customWidth="1"/>
    <col min="3" max="3" width="8.54296875" style="2" customWidth="1"/>
    <col min="4" max="4" width="10" style="2" customWidth="1"/>
    <col min="5" max="5" width="9.1796875" style="2" customWidth="1"/>
    <col min="6" max="6" width="8.81640625" style="2" customWidth="1"/>
    <col min="7" max="7" width="9.81640625" style="2" customWidth="1"/>
    <col min="8" max="8" width="9.54296875" style="2" customWidth="1"/>
    <col min="9" max="9" width="13.1796875" style="2" customWidth="1"/>
    <col min="10" max="10" width="8" style="2" customWidth="1"/>
    <col min="11" max="16384" width="9" style="2"/>
  </cols>
  <sheetData>
    <row r="1" spans="1:10" ht="17.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45" t="s">
        <v>11</v>
      </c>
      <c r="B3" s="45"/>
      <c r="C3" s="32"/>
      <c r="D3" s="32"/>
      <c r="E3" s="32" t="s">
        <v>72</v>
      </c>
      <c r="F3" s="32"/>
      <c r="G3" s="35" t="s">
        <v>73</v>
      </c>
      <c r="H3" s="33"/>
      <c r="I3" s="34" t="s">
        <v>10</v>
      </c>
      <c r="J3" s="36"/>
    </row>
    <row r="4" spans="1:10" ht="18" customHeight="1">
      <c r="A4" s="25" t="s">
        <v>75</v>
      </c>
      <c r="B4" s="25"/>
      <c r="C4" s="29"/>
      <c r="D4" s="29"/>
      <c r="E4" s="54"/>
      <c r="F4" s="54"/>
      <c r="G4" s="54"/>
      <c r="H4" s="27" t="s">
        <v>74</v>
      </c>
      <c r="I4" s="26"/>
      <c r="J4" s="37"/>
    </row>
    <row r="5" spans="1:10" s="5" customFormat="1" ht="26">
      <c r="A5" s="4" t="s">
        <v>0</v>
      </c>
      <c r="B5" s="4" t="s">
        <v>1</v>
      </c>
      <c r="C5" s="4" t="s">
        <v>2</v>
      </c>
      <c r="D5" s="4" t="s">
        <v>77</v>
      </c>
      <c r="E5" s="4" t="s">
        <v>19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37</v>
      </c>
    </row>
    <row r="6" spans="1:10" ht="23.25" customHeight="1">
      <c r="A6" s="6">
        <v>1</v>
      </c>
      <c r="B6" s="9"/>
      <c r="C6" s="18"/>
      <c r="D6" s="18"/>
      <c r="E6" s="10"/>
      <c r="F6" s="1" t="str">
        <f t="shared" ref="F6:F11" si="0">IF(E6="","",ROUND(IF(E6&lt;=800,0,IF(E6&lt;=4000,(E6-800)*0.2,IF(E6*0.8&lt;=20000,E6*0.8*0.2,IF(E6*0.8&lt;=50000,E6*0.8*0.3-2000,E6*0.8*0.4-7000)))),2))</f>
        <v/>
      </c>
      <c r="G6" s="1" t="str">
        <f t="shared" ref="G6:G11" si="1">IF(E6="","",E6-F6)</f>
        <v/>
      </c>
      <c r="H6" s="7"/>
      <c r="I6" s="20"/>
      <c r="J6" s="20"/>
    </row>
    <row r="7" spans="1:10" ht="23.25" customHeight="1">
      <c r="A7" s="6">
        <v>2</v>
      </c>
      <c r="B7" s="9"/>
      <c r="C7" s="18"/>
      <c r="D7" s="18"/>
      <c r="E7" s="10"/>
      <c r="F7" s="1" t="str">
        <f t="shared" si="0"/>
        <v/>
      </c>
      <c r="G7" s="1" t="str">
        <f t="shared" si="1"/>
        <v/>
      </c>
      <c r="H7" s="7"/>
      <c r="I7" s="20"/>
      <c r="J7" s="20"/>
    </row>
    <row r="8" spans="1:10" ht="23.25" customHeight="1">
      <c r="A8" s="6">
        <v>3</v>
      </c>
      <c r="B8" s="9"/>
      <c r="C8" s="18"/>
      <c r="D8" s="18"/>
      <c r="E8" s="10"/>
      <c r="F8" s="1" t="str">
        <f t="shared" si="0"/>
        <v/>
      </c>
      <c r="G8" s="1" t="str">
        <f t="shared" si="1"/>
        <v/>
      </c>
      <c r="H8" s="7"/>
      <c r="I8" s="20"/>
      <c r="J8" s="20"/>
    </row>
    <row r="9" spans="1:10" ht="23.25" customHeight="1">
      <c r="A9" s="6">
        <v>4</v>
      </c>
      <c r="B9" s="9"/>
      <c r="C9" s="17"/>
      <c r="D9" s="18"/>
      <c r="E9" s="10"/>
      <c r="F9" s="1" t="str">
        <f t="shared" si="0"/>
        <v/>
      </c>
      <c r="G9" s="1" t="str">
        <f t="shared" si="1"/>
        <v/>
      </c>
      <c r="H9" s="7"/>
      <c r="I9" s="20"/>
      <c r="J9" s="20"/>
    </row>
    <row r="10" spans="1:10" ht="23.25" customHeight="1">
      <c r="A10" s="6">
        <v>5</v>
      </c>
      <c r="B10" s="9"/>
      <c r="C10" s="17"/>
      <c r="D10" s="18"/>
      <c r="E10" s="10"/>
      <c r="F10" s="1" t="str">
        <f t="shared" si="0"/>
        <v/>
      </c>
      <c r="G10" s="1" t="str">
        <f t="shared" si="1"/>
        <v/>
      </c>
      <c r="H10" s="7"/>
      <c r="I10" s="20"/>
      <c r="J10" s="20"/>
    </row>
    <row r="11" spans="1:10" ht="23.25" customHeight="1">
      <c r="A11" s="6">
        <v>6</v>
      </c>
      <c r="B11" s="9"/>
      <c r="C11" s="17"/>
      <c r="D11" s="18"/>
      <c r="E11" s="10"/>
      <c r="F11" s="1" t="str">
        <f t="shared" si="0"/>
        <v/>
      </c>
      <c r="G11" s="1" t="str">
        <f t="shared" si="1"/>
        <v/>
      </c>
      <c r="H11" s="7"/>
      <c r="I11" s="20"/>
      <c r="J11" s="20"/>
    </row>
    <row r="12" spans="1:10" ht="27" customHeight="1">
      <c r="A12" s="49" t="s">
        <v>7</v>
      </c>
      <c r="B12" s="50"/>
      <c r="C12" s="51"/>
      <c r="D12" s="43"/>
      <c r="E12" s="1">
        <f>SUM(E6:E11)</f>
        <v>0</v>
      </c>
      <c r="F12" s="1">
        <f>SUM(F6:F11)</f>
        <v>0</v>
      </c>
      <c r="G12" s="1">
        <f>SUM(G6:G11)</f>
        <v>0</v>
      </c>
      <c r="H12" s="6" t="s">
        <v>9</v>
      </c>
      <c r="I12" s="52"/>
      <c r="J12" s="53"/>
    </row>
    <row r="13" spans="1:10" ht="27" customHeight="1">
      <c r="A13" s="49" t="s">
        <v>8</v>
      </c>
      <c r="B13" s="50"/>
      <c r="C13" s="51"/>
      <c r="D13" s="42"/>
      <c r="E13" s="46" t="str">
        <f>IF((E12-INT(E12))=0,TEXT(E12,"[DBNUM2]")&amp;"元整",IF(INT(E12*10)-E12*10=0,TEXT(INT(E12),"[DBNUM2]")&amp;"元"&amp;TEXT((INT(E12*10)-INT(E12)*10),"[DBNUM2]")&amp;"角整",TEXT(INT(E12),"[DBNUM2]")&amp;"元"&amp;IF(INT(E12*10)-INT(E12)*10=0,"零",TEXT(INT(E12*10)-INT(E12)*10,"[DBNUM2]")&amp;"角")&amp;TEXT(RIGHT(E12,1),"[DBNUM2]")&amp;"分"))</f>
        <v>零元整</v>
      </c>
      <c r="F13" s="47"/>
      <c r="G13" s="48"/>
      <c r="H13" s="6" t="s">
        <v>15</v>
      </c>
      <c r="I13" s="49"/>
      <c r="J13" s="51"/>
    </row>
    <row r="14" spans="1:10" ht="18" customHeight="1">
      <c r="A14" s="45" t="s">
        <v>16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8" customHeight="1">
      <c r="A15" s="22"/>
      <c r="E15" s="3" t="s">
        <v>17</v>
      </c>
      <c r="H15" s="3" t="s">
        <v>18</v>
      </c>
    </row>
    <row r="16" spans="1:10" ht="18" customHeight="1">
      <c r="A16" s="22"/>
      <c r="E16" s="3"/>
      <c r="H16" s="3"/>
    </row>
    <row r="17" spans="1:10" ht="18" customHeight="1">
      <c r="A17" s="22"/>
      <c r="E17" s="3"/>
      <c r="H17" s="3"/>
    </row>
    <row r="18" spans="1:10" ht="18" customHeight="1">
      <c r="A18" s="22"/>
      <c r="E18" s="3"/>
      <c r="H18" s="3"/>
    </row>
    <row r="19" spans="1:10" ht="21" customHeight="1">
      <c r="E19" s="3"/>
      <c r="H19" s="3"/>
    </row>
    <row r="20" spans="1:10" ht="17.5">
      <c r="A20" s="55" t="s">
        <v>14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>
      <c r="A21" s="56" t="s">
        <v>13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8" customHeight="1">
      <c r="A22" s="45" t="s">
        <v>11</v>
      </c>
      <c r="B22" s="45"/>
      <c r="C22" s="32"/>
      <c r="D22" s="32"/>
      <c r="E22" s="32" t="s">
        <v>72</v>
      </c>
      <c r="F22" s="32"/>
      <c r="G22" s="35" t="s">
        <v>73</v>
      </c>
      <c r="H22" s="33"/>
      <c r="I22" s="34" t="s">
        <v>10</v>
      </c>
      <c r="J22" s="36"/>
    </row>
    <row r="23" spans="1:10" ht="18" customHeight="1">
      <c r="A23" s="25" t="s">
        <v>75</v>
      </c>
      <c r="B23" s="25"/>
      <c r="C23" s="29"/>
      <c r="D23" s="29"/>
      <c r="E23" s="54"/>
      <c r="F23" s="54"/>
      <c r="G23" s="54"/>
      <c r="H23" s="27" t="s">
        <v>74</v>
      </c>
      <c r="I23" s="26"/>
      <c r="J23" s="37"/>
    </row>
    <row r="24" spans="1:10" s="5" customFormat="1" ht="26">
      <c r="A24" s="4" t="s">
        <v>0</v>
      </c>
      <c r="B24" s="4" t="s">
        <v>1</v>
      </c>
      <c r="C24" s="4" t="s">
        <v>2</v>
      </c>
      <c r="D24" s="4" t="s">
        <v>76</v>
      </c>
      <c r="E24" s="4" t="s">
        <v>19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38</v>
      </c>
    </row>
    <row r="25" spans="1:10" ht="23.25" customHeight="1">
      <c r="A25" s="6">
        <v>1</v>
      </c>
      <c r="B25" s="9"/>
      <c r="C25" s="17"/>
      <c r="D25" s="18"/>
      <c r="E25" s="10"/>
      <c r="F25" s="1" t="str">
        <f t="shared" ref="F25:F30" si="2">IF(E25="","",ROUND(IF(E25&lt;=800,0,IF(E25&lt;=4000,(E25-800)*0.2,IF(E25*0.8&lt;=20000,E25*0.8*0.2,IF(E25*0.8&lt;=50000,E25*0.8*0.3-2000,E25*0.8*0.4-7000)))),2))</f>
        <v/>
      </c>
      <c r="G25" s="1" t="str">
        <f t="shared" ref="G25:G30" si="3">IF(E25="","",E25-F25)</f>
        <v/>
      </c>
      <c r="H25" s="7"/>
      <c r="I25" s="31"/>
      <c r="J25" s="23"/>
    </row>
    <row r="26" spans="1:10" ht="23.25" customHeight="1">
      <c r="A26" s="6">
        <v>2</v>
      </c>
      <c r="B26" s="9"/>
      <c r="C26" s="17"/>
      <c r="D26" s="18"/>
      <c r="E26" s="10"/>
      <c r="F26" s="1" t="str">
        <f t="shared" si="2"/>
        <v/>
      </c>
      <c r="G26" s="1" t="str">
        <f t="shared" si="3"/>
        <v/>
      </c>
      <c r="H26" s="7"/>
      <c r="I26" s="20"/>
      <c r="J26" s="24"/>
    </row>
    <row r="27" spans="1:10" ht="23.25" customHeight="1">
      <c r="A27" s="6">
        <v>3</v>
      </c>
      <c r="B27" s="9"/>
      <c r="C27" s="17"/>
      <c r="D27" s="18"/>
      <c r="E27" s="10"/>
      <c r="F27" s="1" t="str">
        <f t="shared" si="2"/>
        <v/>
      </c>
      <c r="G27" s="1" t="str">
        <f t="shared" si="3"/>
        <v/>
      </c>
      <c r="H27" s="7"/>
      <c r="I27" s="20"/>
      <c r="J27" s="24"/>
    </row>
    <row r="28" spans="1:10" ht="23.25" customHeight="1">
      <c r="A28" s="6">
        <v>4</v>
      </c>
      <c r="B28" s="9"/>
      <c r="C28" s="17"/>
      <c r="D28" s="18"/>
      <c r="E28" s="10"/>
      <c r="F28" s="1" t="str">
        <f t="shared" si="2"/>
        <v/>
      </c>
      <c r="G28" s="1" t="str">
        <f t="shared" si="3"/>
        <v/>
      </c>
      <c r="H28" s="7"/>
      <c r="I28" s="20"/>
      <c r="J28" s="24"/>
    </row>
    <row r="29" spans="1:10" ht="23.25" customHeight="1">
      <c r="A29" s="6">
        <v>5</v>
      </c>
      <c r="B29" s="9"/>
      <c r="C29" s="17"/>
      <c r="D29" s="18"/>
      <c r="E29" s="10"/>
      <c r="F29" s="1" t="str">
        <f t="shared" si="2"/>
        <v/>
      </c>
      <c r="G29" s="1" t="str">
        <f t="shared" si="3"/>
        <v/>
      </c>
      <c r="H29" s="7"/>
      <c r="I29" s="20"/>
      <c r="J29" s="24"/>
    </row>
    <row r="30" spans="1:10" ht="23.25" customHeight="1">
      <c r="A30" s="6">
        <v>6</v>
      </c>
      <c r="B30" s="9"/>
      <c r="C30" s="17"/>
      <c r="D30" s="18"/>
      <c r="E30" s="10"/>
      <c r="F30" s="1" t="str">
        <f t="shared" si="2"/>
        <v/>
      </c>
      <c r="G30" s="1" t="str">
        <f t="shared" si="3"/>
        <v/>
      </c>
      <c r="H30" s="7"/>
      <c r="I30" s="20"/>
      <c r="J30" s="24"/>
    </row>
    <row r="31" spans="1:10" ht="27" customHeight="1">
      <c r="A31" s="49" t="s">
        <v>7</v>
      </c>
      <c r="B31" s="50"/>
      <c r="C31" s="51"/>
      <c r="D31" s="43"/>
      <c r="E31" s="1">
        <f>SUM(E25:E30)</f>
        <v>0</v>
      </c>
      <c r="F31" s="1">
        <f>SUM(F25:F30)</f>
        <v>0</v>
      </c>
      <c r="G31" s="1">
        <f>SUM(G25:G30)</f>
        <v>0</v>
      </c>
      <c r="H31" s="6" t="s">
        <v>9</v>
      </c>
      <c r="I31" s="52"/>
      <c r="J31" s="53"/>
    </row>
    <row r="32" spans="1:10" ht="27" customHeight="1">
      <c r="A32" s="49" t="s">
        <v>8</v>
      </c>
      <c r="B32" s="50"/>
      <c r="C32" s="51"/>
      <c r="D32" s="42"/>
      <c r="E32" s="46" t="str">
        <f>IF((E31-INT(E31))=0,TEXT(E31,"[DBNUM2]")&amp;"元整",IF(INT(E31*10)-E31*10=0,TEXT(INT(E31),"[DBNUM2]")&amp;"元"&amp;TEXT((INT(E31*10)-INT(E31)*10),"[DBNUM2]")&amp;"角整",TEXT(INT(E31),"[DBNUM2]")&amp;"元"&amp;IF(INT(E31*10)-INT(E31)*10=0,"零",TEXT(INT(E31*10)-INT(E31)*10,"[DBNUM2]")&amp;"角")&amp;TEXT(RIGHT(E31,1),"[DBNUM2]")&amp;"分"))</f>
        <v>零元整</v>
      </c>
      <c r="F32" s="47"/>
      <c r="G32" s="48"/>
      <c r="H32" s="6" t="s">
        <v>15</v>
      </c>
      <c r="I32" s="49"/>
      <c r="J32" s="51"/>
    </row>
    <row r="33" spans="1:10">
      <c r="A33" s="45" t="s">
        <v>16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>
      <c r="A34" s="22"/>
      <c r="E34" s="3" t="s">
        <v>17</v>
      </c>
      <c r="H34" s="3" t="s">
        <v>18</v>
      </c>
    </row>
  </sheetData>
  <mergeCells count="20">
    <mergeCell ref="A1:J1"/>
    <mergeCell ref="A2:J2"/>
    <mergeCell ref="I13:J13"/>
    <mergeCell ref="A3:B3"/>
    <mergeCell ref="E4:G4"/>
    <mergeCell ref="A33:J33"/>
    <mergeCell ref="E13:G13"/>
    <mergeCell ref="A12:C12"/>
    <mergeCell ref="A13:C13"/>
    <mergeCell ref="A31:C31"/>
    <mergeCell ref="A32:C32"/>
    <mergeCell ref="I31:J31"/>
    <mergeCell ref="E23:G23"/>
    <mergeCell ref="I32:J32"/>
    <mergeCell ref="I12:J12"/>
    <mergeCell ref="E32:G32"/>
    <mergeCell ref="A20:J20"/>
    <mergeCell ref="A21:J21"/>
    <mergeCell ref="A14:J14"/>
    <mergeCell ref="A22:B22"/>
  </mergeCells>
  <phoneticPr fontId="2" type="noConversion"/>
  <pageMargins left="0.6692913385826772" right="0.70866141732283472" top="0.55118110236220474" bottom="0.19685039370078741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25" sqref="D25"/>
    </sheetView>
  </sheetViews>
  <sheetFormatPr defaultColWidth="9" defaultRowHeight="14"/>
  <cols>
    <col min="1" max="1" width="3.90625" style="21" customWidth="1"/>
    <col min="2" max="2" width="7.36328125" style="2" customWidth="1"/>
    <col min="3" max="3" width="8.1796875" style="2" customWidth="1"/>
    <col min="4" max="4" width="10.6328125" style="2" customWidth="1"/>
    <col min="5" max="5" width="9.90625" style="2" customWidth="1"/>
    <col min="6" max="6" width="8.08984375" style="2" customWidth="1"/>
    <col min="7" max="7" width="9.90625" style="2" customWidth="1"/>
    <col min="8" max="8" width="8" style="2" customWidth="1"/>
    <col min="9" max="9" width="12.6328125" style="2" customWidth="1"/>
    <col min="10" max="10" width="9.54296875" style="2" customWidth="1"/>
    <col min="11" max="16384" width="9" style="2"/>
  </cols>
  <sheetData>
    <row r="1" spans="1:10" ht="17.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45" t="s">
        <v>41</v>
      </c>
      <c r="B3" s="45"/>
      <c r="C3" s="32"/>
      <c r="D3" s="32"/>
      <c r="E3" s="32" t="s">
        <v>72</v>
      </c>
      <c r="F3" s="32"/>
      <c r="G3" s="35" t="s">
        <v>73</v>
      </c>
      <c r="H3" s="33"/>
      <c r="I3" s="34" t="s">
        <v>10</v>
      </c>
      <c r="J3" s="36"/>
    </row>
    <row r="4" spans="1:10" ht="18" customHeight="1">
      <c r="A4" s="25" t="s">
        <v>75</v>
      </c>
      <c r="B4" s="25"/>
      <c r="C4" s="29"/>
      <c r="D4" s="29"/>
      <c r="E4" s="54"/>
      <c r="F4" s="54"/>
      <c r="G4" s="54"/>
      <c r="H4" s="27" t="s">
        <v>74</v>
      </c>
      <c r="I4" s="26"/>
      <c r="J4" s="37"/>
    </row>
    <row r="5" spans="1:10" s="5" customFormat="1" ht="26">
      <c r="A5" s="4" t="s">
        <v>42</v>
      </c>
      <c r="B5" s="4" t="s">
        <v>43</v>
      </c>
      <c r="C5" s="4" t="s">
        <v>44</v>
      </c>
      <c r="D5" s="4" t="s">
        <v>76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</row>
    <row r="6" spans="1:10" ht="23.25" customHeight="1">
      <c r="A6" s="6">
        <v>1</v>
      </c>
      <c r="B6" s="9"/>
      <c r="C6" s="18"/>
      <c r="D6" s="18"/>
      <c r="E6" s="40" t="str">
        <f t="shared" ref="E6:E11" si="0">IF(G6="","",ROUND(IF(G6&lt;=800,G6,IF(G6&lt;=3360,(G6-160)/0.8,IF(G6&lt;=21000,G6/0.84,IF(G6&lt;=62500,(G6-2000)/0.76,(G6-7000)/0.68)))),2))</f>
        <v/>
      </c>
      <c r="F6" s="1" t="str">
        <f t="shared" ref="F6:F11" si="1">IF(E6="","",ROUND(IF(E6&lt;=800,0,IF(E6&lt;=4000,(E6-800)*0.2,IF(E6*0.8&lt;=20000,E6*0.8*0.2,IF(E6*0.8&lt;=50000,E6*0.8*0.3-2000,E6*0.8*0.4-7000)))),2))</f>
        <v/>
      </c>
      <c r="G6" s="10"/>
      <c r="H6" s="7"/>
      <c r="I6" s="20"/>
      <c r="J6" s="20"/>
    </row>
    <row r="7" spans="1:10" ht="23.25" customHeight="1">
      <c r="A7" s="6">
        <v>2</v>
      </c>
      <c r="B7" s="9"/>
      <c r="C7" s="18"/>
      <c r="D7" s="18"/>
      <c r="E7" s="40" t="str">
        <f t="shared" si="0"/>
        <v/>
      </c>
      <c r="F7" s="1" t="str">
        <f t="shared" si="1"/>
        <v/>
      </c>
      <c r="G7" s="10"/>
      <c r="H7" s="7"/>
      <c r="I7" s="20"/>
      <c r="J7" s="20"/>
    </row>
    <row r="8" spans="1:10" ht="23.25" customHeight="1">
      <c r="A8" s="6">
        <v>3</v>
      </c>
      <c r="B8" s="9"/>
      <c r="C8" s="18"/>
      <c r="D8" s="18"/>
      <c r="E8" s="40" t="str">
        <f t="shared" si="0"/>
        <v/>
      </c>
      <c r="F8" s="1" t="str">
        <f t="shared" si="1"/>
        <v/>
      </c>
      <c r="G8" s="10"/>
      <c r="H8" s="7"/>
      <c r="I8" s="20"/>
      <c r="J8" s="20"/>
    </row>
    <row r="9" spans="1:10" ht="23.25" customHeight="1">
      <c r="A9" s="6">
        <v>4</v>
      </c>
      <c r="B9" s="9"/>
      <c r="C9" s="18"/>
      <c r="D9" s="18"/>
      <c r="E9" s="40" t="str">
        <f t="shared" si="0"/>
        <v/>
      </c>
      <c r="F9" s="1" t="str">
        <f t="shared" si="1"/>
        <v/>
      </c>
      <c r="G9" s="10"/>
      <c r="H9" s="7"/>
      <c r="I9" s="20"/>
      <c r="J9" s="20"/>
    </row>
    <row r="10" spans="1:10" ht="23.25" customHeight="1">
      <c r="A10" s="6">
        <v>5</v>
      </c>
      <c r="B10" s="9"/>
      <c r="C10" s="18"/>
      <c r="D10" s="18"/>
      <c r="E10" s="40" t="str">
        <f t="shared" si="0"/>
        <v/>
      </c>
      <c r="F10" s="1" t="str">
        <f t="shared" si="1"/>
        <v/>
      </c>
      <c r="G10" s="10"/>
      <c r="H10" s="7"/>
      <c r="I10" s="20"/>
      <c r="J10" s="20"/>
    </row>
    <row r="11" spans="1:10" ht="23.25" customHeight="1">
      <c r="A11" s="6">
        <v>6</v>
      </c>
      <c r="B11" s="9"/>
      <c r="C11" s="18"/>
      <c r="D11" s="18"/>
      <c r="E11" s="40" t="str">
        <f t="shared" si="0"/>
        <v/>
      </c>
      <c r="F11" s="1" t="str">
        <f t="shared" si="1"/>
        <v/>
      </c>
      <c r="G11" s="10"/>
      <c r="H11" s="7"/>
      <c r="I11" s="20"/>
      <c r="J11" s="20"/>
    </row>
    <row r="12" spans="1:10" ht="27" customHeight="1">
      <c r="A12" s="49" t="s">
        <v>51</v>
      </c>
      <c r="B12" s="50"/>
      <c r="C12" s="51"/>
      <c r="D12" s="38"/>
      <c r="E12" s="1">
        <f>SUM(E6:E11)</f>
        <v>0</v>
      </c>
      <c r="F12" s="1">
        <f>SUM(F6:F11)</f>
        <v>0</v>
      </c>
      <c r="G12" s="1">
        <f>SUM(G6:G11)</f>
        <v>0</v>
      </c>
      <c r="H12" s="6" t="s">
        <v>52</v>
      </c>
      <c r="I12" s="52"/>
      <c r="J12" s="53"/>
    </row>
    <row r="13" spans="1:10" ht="27" customHeight="1">
      <c r="A13" s="49" t="s">
        <v>53</v>
      </c>
      <c r="B13" s="50"/>
      <c r="C13" s="51"/>
      <c r="D13" s="39"/>
      <c r="E13" s="46" t="str">
        <f>IF((E12-INT(E12))=0,TEXT(E12,"[DBNUM2]")&amp;"元整",IF(INT(E12*10)-E12*10=0,TEXT(INT(E12),"[DBNUM2]")&amp;"元"&amp;TEXT((INT(E12*10)-INT(E12)*10),"[DBNUM2]")&amp;"角整",TEXT(INT(E12),"[DBNUM2]")&amp;"元"&amp;IF(INT(E12*10)-INT(E12)*10=0,"零",TEXT(INT(E12*10)-INT(E12)*10,"[DBNUM2]")&amp;"角")&amp;TEXT(RIGHT(E12,1),"[DBNUM2]")&amp;"分"))</f>
        <v>零元整</v>
      </c>
      <c r="F13" s="47"/>
      <c r="G13" s="48"/>
      <c r="H13" s="6" t="s">
        <v>54</v>
      </c>
      <c r="I13" s="49"/>
      <c r="J13" s="51"/>
    </row>
    <row r="14" spans="1:10" ht="16.5" customHeight="1">
      <c r="A14" s="45" t="s">
        <v>55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8" customHeight="1">
      <c r="E15" s="3" t="s">
        <v>56</v>
      </c>
      <c r="H15" s="3" t="s">
        <v>57</v>
      </c>
    </row>
    <row r="16" spans="1:10" ht="18" customHeight="1">
      <c r="A16" s="22"/>
      <c r="E16" s="3"/>
      <c r="H16" s="3"/>
    </row>
    <row r="17" spans="1:10" ht="18" customHeight="1">
      <c r="E17" s="3"/>
      <c r="H17" s="3"/>
    </row>
    <row r="18" spans="1:10" ht="18" customHeight="1">
      <c r="E18" s="3"/>
      <c r="H18" s="3"/>
    </row>
    <row r="19" spans="1:10" ht="21" customHeight="1">
      <c r="E19" s="3"/>
      <c r="H19" s="3"/>
    </row>
    <row r="20" spans="1:10" ht="17.5">
      <c r="A20" s="55" t="s">
        <v>39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>
      <c r="A21" s="56" t="s">
        <v>40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8" customHeight="1">
      <c r="A22" s="45" t="s">
        <v>11</v>
      </c>
      <c r="B22" s="45"/>
      <c r="C22" s="32"/>
      <c r="D22" s="32"/>
      <c r="E22" s="32" t="s">
        <v>72</v>
      </c>
      <c r="F22" s="32"/>
      <c r="G22" s="35" t="s">
        <v>73</v>
      </c>
      <c r="H22" s="33"/>
      <c r="I22" s="34" t="s">
        <v>10</v>
      </c>
      <c r="J22" s="36"/>
    </row>
    <row r="23" spans="1:10" ht="18" customHeight="1">
      <c r="A23" s="25" t="s">
        <v>75</v>
      </c>
      <c r="B23" s="25"/>
      <c r="C23" s="29"/>
      <c r="D23" s="29"/>
      <c r="E23" s="54"/>
      <c r="F23" s="54"/>
      <c r="G23" s="54"/>
      <c r="H23" s="27" t="s">
        <v>74</v>
      </c>
      <c r="I23" s="26"/>
      <c r="J23" s="37"/>
    </row>
    <row r="24" spans="1:10" s="5" customFormat="1" ht="26">
      <c r="A24" s="4" t="s">
        <v>42</v>
      </c>
      <c r="B24" s="4" t="s">
        <v>58</v>
      </c>
      <c r="C24" s="4" t="s">
        <v>2</v>
      </c>
      <c r="D24" s="4" t="s">
        <v>76</v>
      </c>
      <c r="E24" s="4" t="s">
        <v>59</v>
      </c>
      <c r="F24" s="4" t="s">
        <v>60</v>
      </c>
      <c r="G24" s="4" t="s">
        <v>61</v>
      </c>
      <c r="H24" s="4" t="s">
        <v>62</v>
      </c>
      <c r="I24" s="4" t="s">
        <v>6</v>
      </c>
      <c r="J24" s="4" t="s">
        <v>63</v>
      </c>
    </row>
    <row r="25" spans="1:10" ht="23.25" customHeight="1">
      <c r="A25" s="6">
        <v>1</v>
      </c>
      <c r="B25" s="9"/>
      <c r="C25" s="18"/>
      <c r="D25" s="18"/>
      <c r="E25" s="40" t="str">
        <f t="shared" ref="E25:E30" si="2">IF(G25="","",ROUND(IF(G25&lt;=800,G25,IF(G25&lt;=3360,(G25-160)/0.8,IF(G25&lt;=21000,G25/0.84,IF(G25&lt;=62500,(G25-2000)/0.76,(G25-7000)/0.68)))),2))</f>
        <v/>
      </c>
      <c r="F25" s="1" t="str">
        <f t="shared" ref="F25:F30" si="3">IF(E25="","",ROUND(IF(E25&lt;=800,0,IF(E25&lt;=4000,(E25-800)*0.2,IF(E25*0.8&lt;=20000,E25*0.8*0.2,IF(E25*0.8&lt;=50000,E25*0.8*0.3-2000,E25*0.8*0.4-7000)))),2))</f>
        <v/>
      </c>
      <c r="G25" s="41"/>
      <c r="H25" s="7"/>
      <c r="I25" s="19"/>
      <c r="J25" s="19"/>
    </row>
    <row r="26" spans="1:10" ht="23.25" customHeight="1">
      <c r="A26" s="6">
        <v>2</v>
      </c>
      <c r="B26" s="9"/>
      <c r="C26" s="18"/>
      <c r="D26" s="18"/>
      <c r="E26" s="40" t="str">
        <f t="shared" si="2"/>
        <v/>
      </c>
      <c r="F26" s="1" t="str">
        <f t="shared" si="3"/>
        <v/>
      </c>
      <c r="G26" s="41"/>
      <c r="H26" s="7"/>
      <c r="I26" s="20"/>
      <c r="J26" s="20"/>
    </row>
    <row r="27" spans="1:10" ht="23.25" customHeight="1">
      <c r="A27" s="6">
        <v>3</v>
      </c>
      <c r="B27" s="9"/>
      <c r="C27" s="18"/>
      <c r="D27" s="18"/>
      <c r="E27" s="40" t="str">
        <f t="shared" si="2"/>
        <v/>
      </c>
      <c r="F27" s="1" t="str">
        <f t="shared" si="3"/>
        <v/>
      </c>
      <c r="G27" s="41"/>
      <c r="H27" s="7"/>
      <c r="I27" s="20"/>
      <c r="J27" s="20"/>
    </row>
    <row r="28" spans="1:10" ht="23.25" customHeight="1">
      <c r="A28" s="6">
        <v>4</v>
      </c>
      <c r="B28" s="9"/>
      <c r="C28" s="18"/>
      <c r="D28" s="18"/>
      <c r="E28" s="40" t="str">
        <f t="shared" si="2"/>
        <v/>
      </c>
      <c r="F28" s="1" t="str">
        <f t="shared" si="3"/>
        <v/>
      </c>
      <c r="G28" s="41"/>
      <c r="H28" s="7"/>
      <c r="I28" s="20"/>
      <c r="J28" s="20"/>
    </row>
    <row r="29" spans="1:10" ht="23.25" customHeight="1">
      <c r="A29" s="6">
        <v>5</v>
      </c>
      <c r="B29" s="9"/>
      <c r="C29" s="18"/>
      <c r="D29" s="18"/>
      <c r="E29" s="40" t="str">
        <f t="shared" si="2"/>
        <v/>
      </c>
      <c r="F29" s="1" t="str">
        <f t="shared" si="3"/>
        <v/>
      </c>
      <c r="G29" s="41"/>
      <c r="H29" s="7"/>
      <c r="I29" s="20"/>
      <c r="J29" s="20"/>
    </row>
    <row r="30" spans="1:10" ht="23.25" customHeight="1">
      <c r="A30" s="6">
        <v>6</v>
      </c>
      <c r="B30" s="9"/>
      <c r="C30" s="18"/>
      <c r="D30" s="18"/>
      <c r="E30" s="40" t="str">
        <f t="shared" si="2"/>
        <v/>
      </c>
      <c r="F30" s="1" t="str">
        <f t="shared" si="3"/>
        <v/>
      </c>
      <c r="G30" s="41"/>
      <c r="H30" s="7"/>
      <c r="I30" s="20"/>
      <c r="J30" s="20"/>
    </row>
    <row r="31" spans="1:10" ht="27" customHeight="1">
      <c r="A31" s="49" t="s">
        <v>64</v>
      </c>
      <c r="B31" s="50"/>
      <c r="C31" s="51"/>
      <c r="D31" s="38"/>
      <c r="E31" s="1">
        <f>SUM(E25:E30)</f>
        <v>0</v>
      </c>
      <c r="F31" s="1">
        <f>SUM(F25:F30)</f>
        <v>0</v>
      </c>
      <c r="G31" s="1">
        <f>SUM(G25:G30)</f>
        <v>0</v>
      </c>
      <c r="H31" s="6" t="s">
        <v>65</v>
      </c>
      <c r="I31" s="52"/>
      <c r="J31" s="53"/>
    </row>
    <row r="32" spans="1:10" ht="27" customHeight="1">
      <c r="A32" s="49" t="s">
        <v>8</v>
      </c>
      <c r="B32" s="50"/>
      <c r="C32" s="51"/>
      <c r="D32" s="39"/>
      <c r="E32" s="46" t="str">
        <f>IF((E31-INT(E31))=0,TEXT(E31,"[DBNUM2]")&amp;"元整",IF(INT(E31*10)-E31*10=0,TEXT(INT(E31),"[DBNUM2]")&amp;"元"&amp;TEXT((INT(E31*10)-INT(E31)*10),"[DBNUM2]")&amp;"角整",TEXT(INT(E31),"[DBNUM2]")&amp;"元"&amp;IF(INT(E31*10)-INT(E31)*10=0,"零",TEXT(INT(E31*10)-INT(E31)*10,"[DBNUM2]")&amp;"角")&amp;TEXT(RIGHT(E31,1),"[DBNUM2]")&amp;"分"))</f>
        <v>零元整</v>
      </c>
      <c r="F32" s="47"/>
      <c r="G32" s="48"/>
      <c r="H32" s="6" t="s">
        <v>66</v>
      </c>
      <c r="I32" s="49"/>
      <c r="J32" s="51"/>
    </row>
    <row r="33" spans="1:10" ht="16.5" customHeight="1">
      <c r="A33" s="45" t="s">
        <v>67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8" customHeight="1">
      <c r="E34" s="3" t="s">
        <v>68</v>
      </c>
      <c r="H34" s="3" t="s">
        <v>18</v>
      </c>
    </row>
  </sheetData>
  <mergeCells count="20">
    <mergeCell ref="A33:J33"/>
    <mergeCell ref="A31:C31"/>
    <mergeCell ref="A32:C32"/>
    <mergeCell ref="E32:G32"/>
    <mergeCell ref="I31:J31"/>
    <mergeCell ref="A1:J1"/>
    <mergeCell ref="A2:J2"/>
    <mergeCell ref="I32:J32"/>
    <mergeCell ref="A12:C12"/>
    <mergeCell ref="A13:C13"/>
    <mergeCell ref="A20:J20"/>
    <mergeCell ref="A21:J21"/>
    <mergeCell ref="E13:G13"/>
    <mergeCell ref="I12:J12"/>
    <mergeCell ref="I13:J13"/>
    <mergeCell ref="A3:B3"/>
    <mergeCell ref="A14:J14"/>
    <mergeCell ref="A22:B22"/>
    <mergeCell ref="E23:G23"/>
    <mergeCell ref="E4:G4"/>
  </mergeCells>
  <phoneticPr fontId="2" type="noConversion"/>
  <pageMargins left="0.6692913385826772" right="0.70866141732283472" top="0.55118110236220474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使用说明</vt:lpstr>
      <vt:lpstr>税率表</vt:lpstr>
      <vt:lpstr>税前算税后</vt:lpstr>
      <vt:lpstr>税后算税前</vt:lpstr>
      <vt:lpstr>税前算税后!Print_Area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2019-04-11T01:04:53Z</cp:lastPrinted>
  <dcterms:created xsi:type="dcterms:W3CDTF">2015-04-28T02:45:19Z</dcterms:created>
  <dcterms:modified xsi:type="dcterms:W3CDTF">2019-04-11T01:05:01Z</dcterms:modified>
</cp:coreProperties>
</file>